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jleon\Desktop\2021\Informes\Publicacion Pagina WEB\"/>
    </mc:Choice>
  </mc:AlternateContent>
  <xr:revisionPtr revIDLastSave="0" documentId="13_ncr:1_{182C34B1-3100-4CEF-B7C5-AA1E81A92CFE}" xr6:coauthVersionLast="45" xr6:coauthVersionMax="45" xr10:uidLastSave="{00000000-0000-0000-0000-000000000000}"/>
  <bookViews>
    <workbookView xWindow="-120" yWindow="-120" windowWidth="20730" windowHeight="11160" xr2:uid="{726F24D2-3FC7-4B55-BAA8-F148F4DE9A2B}"/>
  </bookViews>
  <sheets>
    <sheet name="Base Contratación" sheetId="1" r:id="rId1"/>
  </sheets>
  <externalReferences>
    <externalReference r:id="rId2"/>
    <externalReference r:id="rId3"/>
    <externalReference r:id="rId4"/>
  </externalReferences>
  <definedNames>
    <definedName name="_xlnm._FilterDatabase" localSheetId="0" hidden="1">'Base Contratación'!$B$2:$P$15</definedName>
    <definedName name="A">[1]INFORMACION!$C$4:$C$7</definedName>
    <definedName name="ABO">[1]INFORMACION!$O$4:$O$14</definedName>
    <definedName name="AD">[1]INFORMACION!$AB$4:$AB$14</definedName>
    <definedName name="_xlnm.Print_Area" localSheetId="0">'Base Contratación'!$H$2:$N$2</definedName>
    <definedName name="AREAS">[1]INFORMACION!$T$4:$T$28</definedName>
    <definedName name="AS">[1]INFORMACION!$X$4:$X$14</definedName>
    <definedName name="B">[1]INFORMACION!$D$4:$D$14</definedName>
    <definedName name="CC">[1]INFORMACION!$F$4:$F$30</definedName>
    <definedName name="D">[1]INFORMACION!$G$4:$G$6</definedName>
    <definedName name="EST">[1]INFORMACION!$R$3:$R$8</definedName>
    <definedName name="FF">[1]INFORMACION!$B$4:$B$34</definedName>
    <definedName name="FG">[1]INFORMACION!$I$4:$I$57</definedName>
    <definedName name="frmMainForm_tblFormContainer_trContentRow_tdLeftColumn_divViewProfilePerspective_tblProfileDetails_trIsGroupContentRow_tdTitleCell_rptIsGroupRepeater_rpteIsGroupConditionalElements_lnkIsGroupConditionalSpan_0" localSheetId="0">'Base Contratación'!#REF!</definedName>
    <definedName name="frmMainForm_tblFormContainer_trContentRow_tdLeftColumn_divViewProfilePerspective_tblProfileDetails_trIsGroupContentRow_tdTitleCell_rptIsGroupRepeater_rpteIsGroupConditionalElements_lnkIsGroupConditionalSpan_1" localSheetId="0">'Base Contratación'!#REF!</definedName>
    <definedName name="frmMainForm_tblFormContainer_trContentRow_tdLeftColumn_divViewProfilePerspective_tblProfileDetails_trIsGroupContentRow_tdTitleCell_rptIsGroupRepeater_rpteIsGroupConditionalElements_lnkIsGroupConditionalSpan_2" localSheetId="0">'Base Contratación'!#REF!</definedName>
    <definedName name="MOD">[1]INFORMACION!$AF$4:$AF$14</definedName>
    <definedName name="NB">[1]INFORMACION!$E$4:$E$6</definedName>
    <definedName name="PRO">[1]INFORMACION!$AD$4:$AD$14</definedName>
    <definedName name="TG">[1]INFORMACION!$L$4:$L$9</definedName>
    <definedName name="TI">[1]INFORMACION!$J$4:$J$8</definedName>
    <definedName name="_xlnm.Print_Titles" localSheetId="0">'Base Contratación'!$1:$2</definedName>
    <definedName name="TS">[1]INFORMACION!$V$4:$V$6</definedName>
    <definedName name="VIG">[1]INFORMACION!$Z$4:$Z$8</definedName>
    <definedName name="x__Hlk59181353" localSheetId="0">'Base Contratación'!#REF!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2" i="1" l="1"/>
  <c r="M12" i="1"/>
  <c r="B6" i="1"/>
  <c r="M6" i="1"/>
  <c r="B5" i="1"/>
  <c r="M5" i="1"/>
  <c r="B10" i="1"/>
  <c r="M10" i="1"/>
  <c r="B14" i="1"/>
  <c r="M14" i="1"/>
  <c r="B4" i="1"/>
  <c r="M4" i="1"/>
  <c r="B15" i="1"/>
  <c r="M15" i="1"/>
  <c r="B11" i="1"/>
  <c r="M11" i="1"/>
  <c r="B3" i="1"/>
  <c r="M3" i="1"/>
  <c r="B9" i="1"/>
  <c r="M9" i="1"/>
  <c r="B13" i="1"/>
  <c r="M13" i="1"/>
  <c r="B8" i="1"/>
  <c r="M8" i="1"/>
  <c r="B7" i="1"/>
  <c r="M7" i="1"/>
</calcChain>
</file>

<file path=xl/sharedStrings.xml><?xml version="1.0" encoding="utf-8"?>
<sst xmlns="http://schemas.openxmlformats.org/spreadsheetml/2006/main" count="120" uniqueCount="79">
  <si>
    <t>v</t>
  </si>
  <si>
    <t>ITEM</t>
  </si>
  <si>
    <t>SUPERVISION GLOBAL</t>
  </si>
  <si>
    <t>SUPERVISIÓN</t>
  </si>
  <si>
    <t>Modalidad de Contratacion</t>
  </si>
  <si>
    <t>NÚMERO DE PROCESO</t>
  </si>
  <si>
    <t>No.
CONTRATO</t>
  </si>
  <si>
    <t>AÑO</t>
  </si>
  <si>
    <t>NATURALEZA DEL CONTRATISTA:</t>
  </si>
  <si>
    <t>CONTRATISTA</t>
  </si>
  <si>
    <t>OBJETO CONTRATO</t>
  </si>
  <si>
    <t>MES DE SUSCRIPCION</t>
  </si>
  <si>
    <t>FECHA SUSCRIPCION</t>
  </si>
  <si>
    <t>PLAZO CONTRATO</t>
  </si>
  <si>
    <t>VALOR INICIAL CONTRATO</t>
  </si>
  <si>
    <t>3 P JURÍDICA - UNIÓN TEMPORAL o CONSORCIO</t>
  </si>
  <si>
    <t>6 MESES</t>
  </si>
  <si>
    <t>OFICINA JURÍDICA</t>
  </si>
  <si>
    <t>DIVISIÓN ADMINISTRATIVA</t>
  </si>
  <si>
    <t>12 MESES</t>
  </si>
  <si>
    <t>SECRETARIA GENERAL</t>
  </si>
  <si>
    <t>DIVISIÓN DE GESTIÓN HUMANA</t>
  </si>
  <si>
    <t>1 PERSONA NATURAL</t>
  </si>
  <si>
    <t>DIVISIÓN DE MERCADEO</t>
  </si>
  <si>
    <t>1 MES</t>
  </si>
  <si>
    <t>2 MESES</t>
  </si>
  <si>
    <t>OFICINA COMERCIAL Y MERCADEO</t>
  </si>
  <si>
    <t>OFICINA INFORMÁTICA</t>
  </si>
  <si>
    <t>VICEPRESIDENCIA DE RIESGO</t>
  </si>
  <si>
    <t>DIVISIÓN DE DESARROLLO ORGANIZACIONAL</t>
  </si>
  <si>
    <t>2 PERSONA JURÍDICA</t>
  </si>
  <si>
    <t>CONTRATACIÓN DIRECTA</t>
  </si>
  <si>
    <t>MARIA AMPARO VELEZ DE VELILLA</t>
  </si>
  <si>
    <t>8 MESES</t>
  </si>
  <si>
    <t>CONVOCATORIA PÚBLICA</t>
  </si>
  <si>
    <t>ISOLUCIÓN SISTEMAS INTEGRADOS DE GESTIÓN S.A.</t>
  </si>
  <si>
    <t>AFILIACIÓN AL INSTITUTO COLOMBIANO DE NORMAS TÉCNICAS Y CERTIFICACIÓN ICONTEC</t>
  </si>
  <si>
    <t>INSTITUTO COLOMBIANO DE NORMAS TÉCNICAS Y CERTIFICACIÓN ICONTEC</t>
  </si>
  <si>
    <t>PARRA NIETO ABOGADOS SAS</t>
  </si>
  <si>
    <t>SERVICIO DE SOPORTE Y MANTENIMIENTO DEL SOFTWARE ISOLUCIÓN, HERRAMIENTA ESPECIALIZADA EN LA ADMINISTRACIÓN Y AUTOMATIZACIÓN DE LOS SISTEMAS DE GESTIÓN Y CUMPLIMIENTO NORMATIVO</t>
  </si>
  <si>
    <t>ACUERDOS MARCO DE PRECIO</t>
  </si>
  <si>
    <t>SUBASTA</t>
  </si>
  <si>
    <t>FNA-SG-CD-060-2021</t>
  </si>
  <si>
    <t>FNA-SG-CD-059-2021</t>
  </si>
  <si>
    <t>FNA-SG-CD-062-2021</t>
  </si>
  <si>
    <t>PRESTACIÓN DE SERVICIOS PROFESIONALES DE ASESORÍA LEGAL EN LAS ÁREAS DEL DERECHO CIVIL, COMERCIAL, FINANCIERO Y ADMINISTRATIVO.</t>
  </si>
  <si>
    <t>FNA-SG-CD-063-2021</t>
  </si>
  <si>
    <t xml:space="preserve">EMPRESA DE MEDICINA INTEGRAL EMI S.A.S., </t>
  </si>
  <si>
    <t>PRESTACIÓN DEL SERVICIO DE ÁREA PROTEGIDA PARA LA ATENCIÓN DE EMERGENCIAS Y URGENCIAS MÉDICAS DENTRO DE LAS INSTALACIONES DEL FONDO NACIONAL DEL AHORRO</t>
  </si>
  <si>
    <t>FNA-SG-CD-042-2021</t>
  </si>
  <si>
    <t xml:space="preserve">	
KRIBA INGENIEROS LIMITADA</t>
  </si>
  <si>
    <t xml:space="preserve">	
REALIZAR LA REVISIÓN AL ESTUDIO DE VULNERABILIDAD SÍSMICA Y REFORZAMIENTO ESTRUCTURAL DE ACUERDO CON EL REGLAMENTO COLOMBIANO DE CONSTRUCCIÓN SISMO RESISTENTE (NSR-10) PARA LAS SEDES PROPIEDAD DEL FNA UBICADO EN LA CARRERA 65 #11-83 DE LA CIUDAD DE BOGOTÁ</t>
  </si>
  <si>
    <t>FNA-SG-SB-004-2021</t>
  </si>
  <si>
    <t>EXATIC S.A.S</t>
  </si>
  <si>
    <t>COMPRA DE CINTAS MAGNÉTICAS PARA ALMACENAMIENTO DE DATOS EN FORMATO LTO 6 Y LTO7”</t>
  </si>
  <si>
    <t>FNA-VR-CP-005-2021</t>
  </si>
  <si>
    <t>LA PREVISORA S.A COMPAÑIA DE SEGUROS</t>
  </si>
  <si>
    <t>SELECCIONAR LA COMPAÑÍA DE SEGUROS LEGALMENTE ESTABLECIDA EN EL PAÍS Y AUTORIZADAS POR LA SUPERINTENDENCIA FINANCIERA DE COLOMBIA PARA OPERAR EL RAMO DE LA PÓLIZA QUE AMPARE LA INFIDELIDAD Y RIESGOS FINANCIEROS CON LAS SIGUIENTES SECCIONES: SECCIÓN 1. DHP84 COMPLETO, INCLUYENDO CLÁUSULA DE INFIDELIDAD, SECCIÓN 2. EXTENSIÓN DE CRIMEN POR COMPUTADOR SEGÚN EL TEXTO LSW 238, (CLÁUSULAS 1 AL 8 – INCLUYE TRANSACCIONES INICIADAS POR VOZ) INCLUYENDO COBERTURA INTERNET CON CLAUSULADO NMA2856, SECCIÓN 3</t>
  </si>
  <si>
    <t>Orden de Compra 70854</t>
  </si>
  <si>
    <t>COLOMBIANA DE COMERCIO S.A Y/O ALKOSTO S.A</t>
  </si>
  <si>
    <t>SUMINISTRO DE CELULARES QUE SE REQUIERAN PARA OPTIMIZAR LA COMUNICACIÓN DE LOS DIRECTIVOS (PRESIDENTE, SECRETARIA GENERAL, Y VICEPRESIDENTES) DEL FNA.</t>
  </si>
  <si>
    <t>CONVOCATORIA POR MERITOS</t>
  </si>
  <si>
    <t>FNA-SG-CM-002-2021</t>
  </si>
  <si>
    <t>OVAL CONSULTORÍA GERENCIAL SAS</t>
  </si>
  <si>
    <t> PRESTAR LOS SERVICIOS DE CONSULTORÍA TÉCNICA INDEPENDIENTE PARA APOYAR Y ASESORAR TÉCNICAMENTE A LOS MIEMBROS DE LA JUNTA DIRECTIVA Y DEL COMITÉ DE GOBIERNO CORPORATIVO DEL FONDO NACIONAL DEL AHORRO EN EL CUMPLIMIENTO DE SUS FUNCIONES RELACIONADAS CON EL GOBIERNO CORPORATIVO DEL FNA, O EN LAS DEMÁS TAREAS QUE ESTOS ÓRGANOS LE ENCARGUEN EN RELACIÓN CON SUS FUNCIONES GENERALES.</t>
  </si>
  <si>
    <t>4 AÑOS</t>
  </si>
  <si>
    <r>
      <t>$</t>
    </r>
    <r>
      <rPr>
        <sz val="9"/>
        <color rgb="FF000000"/>
        <rFont val="Arial"/>
        <family val="2"/>
      </rPr>
      <t>1.504.230.048</t>
    </r>
  </si>
  <si>
    <t>FNA-SG-SB-006-2021</t>
  </si>
  <si>
    <t>COMERCIALIZADORA COMSILA S.A.S</t>
  </si>
  <si>
    <t>SUMINISTRO DE MATERIAL PUBLICITARIO INSTITUCIONAL PARA LA PROMOCIÓN, POSICIONAMIENTO, SOCIALIZACIÓN Y DIFUSIÓN DE LA MARCA FNA</t>
  </si>
  <si>
    <t>FNA-SG-CD-068-2021</t>
  </si>
  <si>
    <t>ST. ELMOS S.A.S.</t>
  </si>
  <si>
    <t xml:space="preserve">
ARRENDAMIENTO DEL INMUEBLE UBICADO EN LA CALLE 15 NO. 3 – 95 DE LA CIUDAD DE SANTA MARTA (MAGDALENA)</t>
  </si>
  <si>
    <t>FNA-SG-CD-064-2021</t>
  </si>
  <si>
    <t>ARRENDAMIENTO DE LOS LOCALES 201 Y 202, UBICADOS EN EL CENTRO COMERCIAL NEW POINT PLAZA – AVENIDA PROVIDENCIA DE LA CIUDAD DE SAN ANDRÉS – SAN ANDRÉS ISLA.</t>
  </si>
  <si>
    <t>ORDEN DE COMPRA 71601</t>
  </si>
  <si>
    <t>UNIÓN TEMPORAL NIMBIT</t>
  </si>
  <si>
    <t>SUSCRIPCIÓN DE LICENCIAMIENTO A PLATAFORMA PRODUCTIVA DE MICROSOFT OFFICE 365, ADQUISICIÓN DE SERVICIOS PARA LA ADOPCIÓN DE HERRAMIENTAS COLABORATIVAS Y ACTIVIDADES DE MANTENIMIENTO SOBRE LA PLATAFORMA DE EXCHAGE ON-PREMISE PARA EL FNA</t>
  </si>
  <si>
    <t>5 DIAS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</si>
</sst>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\ * #,##0.00_);_(&quot;$&quot;\ * \(#,##0.00\);_(&quot;$&quot;\ * &quot;-&quot;??_);_(@_)"/>
    <numFmt numFmtId="164" formatCode="&quot;$&quot;\ #,##0.00"/>
    <numFmt numFmtId="165" formatCode="_(&quot;$&quot;* #,##0.00_);_(&quot;$&quot;* \(#,##0.00\);_(&quot;$&quot;* &quot;-&quot;??_);_(@_)"/>
    <numFmt numFmtId="166" formatCode="&quot;$&quot;\ #,##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name val="Arial"/>
      <family val="2"/>
    </font>
    <font>
      <b/>
      <i/>
      <sz val="7"/>
      <name val="Arial"/>
      <family val="2"/>
    </font>
    <font>
      <sz val="8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8"/>
      <color theme="0"/>
      <name val="Calibri"/>
      <family val="2"/>
    </font>
    <font>
      <b/>
      <sz val="7"/>
      <color theme="0"/>
      <name val="Arial"/>
      <family val="2"/>
    </font>
    <font>
      <sz val="8"/>
      <name val="Calibri"/>
      <family val="2"/>
      <scheme val="minor"/>
    </font>
    <font>
      <sz val="7"/>
      <name val="Calibri"/>
      <family val="2"/>
      <scheme val="minor"/>
    </font>
    <font>
      <b/>
      <sz val="10"/>
      <name val="Calibri"/>
      <family val="2"/>
      <scheme val="minor"/>
    </font>
    <font>
      <sz val="9"/>
      <name val="Calibri"/>
      <family val="2"/>
      <scheme val="minor"/>
    </font>
    <font>
      <sz val="7"/>
      <color theme="1"/>
      <name val="Arial"/>
      <family val="2"/>
    </font>
    <font>
      <u/>
      <sz val="10"/>
      <color indexed="12"/>
      <name val="Arial"/>
      <family val="2"/>
    </font>
    <font>
      <sz val="8"/>
      <color theme="1"/>
      <name val="Arial"/>
      <family val="2"/>
    </font>
    <font>
      <sz val="7"/>
      <name val="Arial"/>
      <family val="2"/>
    </font>
    <font>
      <b/>
      <sz val="7"/>
      <color theme="1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9"/>
      <color rgb="FF000000"/>
      <name val="Arial"/>
      <family val="2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2" fillId="0" borderId="0"/>
    <xf numFmtId="0" fontId="14" fillId="0" borderId="0" applyNumberFormat="0" applyFill="0" applyBorder="0" applyAlignment="0" applyProtection="0">
      <alignment vertical="top"/>
      <protection locked="0"/>
    </xf>
    <xf numFmtId="165" fontId="1" fillId="0" borderId="0" applyFont="0" applyFill="0" applyBorder="0" applyAlignment="0" applyProtection="0"/>
  </cellStyleXfs>
  <cellXfs count="40">
    <xf numFmtId="0" fontId="0" fillId="0" borderId="0" xfId="0"/>
    <xf numFmtId="0" fontId="0" fillId="2" borderId="1" xfId="0" applyFill="1" applyBorder="1" applyAlignment="1" applyProtection="1">
      <alignment vertical="center"/>
      <protection locked="0"/>
    </xf>
    <xf numFmtId="0" fontId="3" fillId="2" borderId="0" xfId="1" applyFont="1" applyFill="1" applyAlignment="1" applyProtection="1">
      <alignment vertical="center" wrapText="1"/>
      <protection locked="0"/>
    </xf>
    <xf numFmtId="0" fontId="3" fillId="2" borderId="2" xfId="1" applyFont="1" applyFill="1" applyBorder="1" applyAlignment="1" applyProtection="1">
      <alignment vertical="center" wrapText="1"/>
      <protection locked="0"/>
    </xf>
    <xf numFmtId="0" fontId="4" fillId="2" borderId="2" xfId="1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5" fillId="4" borderId="1" xfId="0" applyFont="1" applyFill="1" applyBorder="1" applyProtection="1">
      <protection locked="0"/>
    </xf>
    <xf numFmtId="0" fontId="6" fillId="3" borderId="3" xfId="1" applyFont="1" applyFill="1" applyBorder="1" applyAlignment="1" applyProtection="1">
      <alignment horizontal="center" vertical="center" textRotation="90" wrapText="1"/>
      <protection locked="0"/>
    </xf>
    <xf numFmtId="0" fontId="6" fillId="3" borderId="3" xfId="1" applyFont="1" applyFill="1" applyBorder="1" applyAlignment="1" applyProtection="1">
      <alignment horizontal="center" vertical="center" wrapText="1"/>
      <protection locked="0"/>
    </xf>
    <xf numFmtId="0" fontId="7" fillId="3" borderId="3" xfId="1" applyFont="1" applyFill="1" applyBorder="1" applyAlignment="1" applyProtection="1">
      <alignment horizontal="center" vertical="center" wrapText="1"/>
      <protection locked="0"/>
    </xf>
    <xf numFmtId="0" fontId="8" fillId="3" borderId="3" xfId="1" applyFont="1" applyFill="1" applyBorder="1" applyAlignment="1" applyProtection="1">
      <alignment horizontal="center" vertical="center" wrapText="1"/>
      <protection locked="0"/>
    </xf>
    <xf numFmtId="14" fontId="6" fillId="3" borderId="3" xfId="1" applyNumberFormat="1" applyFont="1" applyFill="1" applyBorder="1" applyAlignment="1" applyProtection="1">
      <alignment horizontal="center" vertical="center" wrapText="1"/>
      <protection locked="0"/>
    </xf>
    <xf numFmtId="164" fontId="6" fillId="3" borderId="3" xfId="2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Protection="1">
      <protection locked="0"/>
    </xf>
    <xf numFmtId="0" fontId="9" fillId="0" borderId="3" xfId="0" applyFont="1" applyBorder="1" applyProtection="1">
      <protection hidden="1"/>
    </xf>
    <xf numFmtId="0" fontId="10" fillId="5" borderId="3" xfId="1" applyFont="1" applyFill="1" applyBorder="1" applyAlignment="1" applyProtection="1">
      <alignment horizontal="center" vertical="center"/>
      <protection locked="0"/>
    </xf>
    <xf numFmtId="0" fontId="9" fillId="5" borderId="3" xfId="1" applyFont="1" applyFill="1" applyBorder="1" applyAlignment="1" applyProtection="1">
      <alignment horizontal="center" vertical="center" wrapText="1"/>
      <protection locked="0"/>
    </xf>
    <xf numFmtId="0" fontId="12" fillId="5" borderId="3" xfId="1" applyFont="1" applyFill="1" applyBorder="1" applyAlignment="1" applyProtection="1">
      <alignment horizontal="center" vertical="center" wrapText="1"/>
      <protection hidden="1"/>
    </xf>
    <xf numFmtId="0" fontId="13" fillId="5" borderId="3" xfId="0" applyFont="1" applyFill="1" applyBorder="1" applyAlignment="1">
      <alignment horizontal="justify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9" fillId="0" borderId="0" xfId="0" applyFont="1" applyProtection="1">
      <protection locked="0"/>
    </xf>
    <xf numFmtId="0" fontId="9" fillId="5" borderId="3" xfId="1" applyFont="1" applyFill="1" applyBorder="1" applyAlignment="1" applyProtection="1">
      <alignment horizontal="center" vertical="center" wrapText="1"/>
      <protection hidden="1"/>
    </xf>
    <xf numFmtId="0" fontId="9" fillId="5" borderId="3" xfId="5" applyFont="1" applyFill="1" applyBorder="1" applyAlignment="1">
      <alignment horizontal="center" vertical="center" wrapText="1"/>
    </xf>
    <xf numFmtId="14" fontId="5" fillId="5" borderId="3" xfId="0" applyNumberFormat="1" applyFont="1" applyFill="1" applyBorder="1" applyAlignment="1">
      <alignment horizontal="center" vertical="center" wrapText="1"/>
    </xf>
    <xf numFmtId="166" fontId="19" fillId="5" borderId="3" xfId="0" applyNumberFormat="1" applyFont="1" applyFill="1" applyBorder="1" applyAlignment="1">
      <alignment horizontal="center" vertical="center" wrapText="1"/>
    </xf>
    <xf numFmtId="0" fontId="11" fillId="5" borderId="3" xfId="1" applyFont="1" applyFill="1" applyBorder="1" applyAlignment="1" applyProtection="1">
      <alignment horizontal="center" vertical="center" wrapText="1"/>
      <protection hidden="1"/>
    </xf>
    <xf numFmtId="0" fontId="13" fillId="5" borderId="3" xfId="0" applyFont="1" applyFill="1" applyBorder="1" applyAlignment="1">
      <alignment horizontal="center" vertical="center" wrapText="1"/>
    </xf>
    <xf numFmtId="0" fontId="9" fillId="0" borderId="3" xfId="1" applyFont="1" applyBorder="1" applyAlignment="1" applyProtection="1">
      <alignment horizontal="center" vertical="center" wrapText="1"/>
      <protection hidden="1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15" fillId="0" borderId="3" xfId="0" applyFont="1" applyBorder="1" applyAlignment="1">
      <alignment horizontal="center" vertical="center" wrapText="1"/>
    </xf>
    <xf numFmtId="0" fontId="22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wrapText="1"/>
      <protection locked="0"/>
    </xf>
    <xf numFmtId="0" fontId="18" fillId="0" borderId="0" xfId="0" applyFont="1" applyProtection="1">
      <protection locked="0"/>
    </xf>
    <xf numFmtId="0" fontId="17" fillId="0" borderId="0" xfId="0" applyFont="1" applyProtection="1">
      <protection locked="0"/>
    </xf>
    <xf numFmtId="0" fontId="13" fillId="0" borderId="0" xfId="0" applyFont="1" applyAlignment="1" applyProtection="1">
      <alignment wrapText="1"/>
      <protection locked="0"/>
    </xf>
    <xf numFmtId="0" fontId="20" fillId="0" borderId="0" xfId="0" applyFont="1" applyAlignment="1" applyProtection="1">
      <alignment wrapText="1"/>
      <protection locked="0"/>
    </xf>
    <xf numFmtId="14" fontId="20" fillId="0" borderId="0" xfId="0" applyNumberFormat="1" applyFont="1" applyAlignment="1" applyProtection="1">
      <alignment horizontal="center" vertical="center" wrapText="1"/>
      <protection locked="0"/>
    </xf>
    <xf numFmtId="166" fontId="0" fillId="0" borderId="0" xfId="0" applyNumberFormat="1" applyProtection="1">
      <protection locked="0"/>
    </xf>
    <xf numFmtId="14" fontId="16" fillId="5" borderId="3" xfId="1" applyNumberFormat="1" applyFont="1" applyFill="1" applyBorder="1" applyAlignment="1" applyProtection="1">
      <alignment horizontal="center" vertical="center" wrapText="1"/>
      <protection locked="0"/>
    </xf>
  </cellXfs>
  <cellStyles count="12">
    <cellStyle name="Hipervínculo 2" xfId="10" xr:uid="{231D17C4-458E-4B0D-9519-316DD25C7374}"/>
    <cellStyle name="Moneda 2 2" xfId="6" xr:uid="{41E4901B-80E7-4AFD-8231-AD08E82B512B}"/>
    <cellStyle name="Moneda 2 3" xfId="11" xr:uid="{E8511AD5-B2B0-4A76-A32D-FCF9022E3DF5}"/>
    <cellStyle name="Moneda 3" xfId="7" xr:uid="{99558218-505B-4BA7-927D-F10024D7A2C3}"/>
    <cellStyle name="Normal" xfId="0" builtinId="0"/>
    <cellStyle name="Normal 2" xfId="1" xr:uid="{6B45089E-F833-4701-87A7-923EBF6D741B}"/>
    <cellStyle name="Normal 2 2" xfId="5" xr:uid="{5E1D70BC-88C1-4347-9E33-B1890B9C2ADC}"/>
    <cellStyle name="Normal 2 2 2" xfId="9" xr:uid="{5B497AB2-1618-4981-AA87-BFE7A504DBEC}"/>
    <cellStyle name="Normal 2 2 2 2 2" xfId="8" xr:uid="{0B7358FB-62F6-4630-837C-1EF47F9DA3F4}"/>
    <cellStyle name="Normal 3" xfId="3" xr:uid="{E4525101-E39E-4902-B3CF-434763AFC6C1}"/>
    <cellStyle name="Normal 5" xfId="4" xr:uid="{1107652D-0A1B-4D47-9C05-D63A4C41596A}"/>
    <cellStyle name="Porcentaje 2" xfId="2" xr:uid="{A29767B0-8CB6-49E0-810E-E6D2351CF646}"/>
  </cellStyles>
  <dxfs count="2">
    <dxf>
      <font>
        <color rgb="FFFF0000"/>
      </font>
      <fill>
        <patternFill>
          <bgColor rgb="FFFF0000"/>
        </patternFill>
      </fill>
    </dxf>
    <dxf>
      <font>
        <color rgb="FFFFC000"/>
      </font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3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NEDRIVE/OneDrive%20-%20Fondo%20Nacional%20del%20Ahorro/Bases%20de%20datos%20de%20seguimiento%202021/Base%20de%20Datos%20Informes%20Contrataci&#243;n..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leon\AppData\Local\Microsoft\Windows\Temporary%20Internet%20Files\Content.Outlook\OHBWP6Z0\Base%20de%20Datos%20Informes%20Contrataci&#243;n..%20(1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ONEDRIVE/OneDrive%20-%20Fondo%20Nacional%20del%20Ahorro/Bases%20de%20datos%20de%20seguimiento%202021/Base%20de%20Datos%20Informes%20Contrataci&#243;n..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Base Contratación Nuevo"/>
      <sheetName val="Base Contratación"/>
      <sheetName val="Otrosíes"/>
      <sheetName val="INFORME LIQUIDACIONES"/>
      <sheetName val="Informe Por Liquidar-En Liqui"/>
      <sheetName val="Informe de Gestion"/>
      <sheetName val="Sub estado en liquidación"/>
      <sheetName val="DINAMICAS ESTADO PROCESOS"/>
      <sheetName val="ContratosXVencer"/>
      <sheetName val="Estadistica_ESTADO POR AÑO"/>
      <sheetName val="ESTADOS POR AÑO"/>
      <sheetName val="Estado Supervisores"/>
    </sheetNames>
    <sheetDataSet>
      <sheetData sheetId="0">
        <row r="3">
          <cell r="R3" t="str">
            <v>En Revisión</v>
          </cell>
        </row>
        <row r="4">
          <cell r="B4" t="str">
            <v>1 AGENCIA</v>
          </cell>
          <cell r="C4" t="str">
            <v>CONVOCATORIA PÚBLICA</v>
          </cell>
          <cell r="D4" t="str">
            <v>1 DV 0</v>
          </cell>
          <cell r="E4" t="str">
            <v>1 PERSONA NATURAL</v>
          </cell>
          <cell r="F4" t="str">
            <v>PRESIDENCIA</v>
          </cell>
          <cell r="G4" t="str">
            <v>PRESIDENCIA</v>
          </cell>
          <cell r="I4" t="str">
            <v>1 SERIEDAD DE LA OFERTA</v>
          </cell>
          <cell r="J4" t="str">
            <v>1 NIT</v>
          </cell>
          <cell r="L4" t="str">
            <v>1 PÓLIZA</v>
          </cell>
          <cell r="O4" t="str">
            <v>SERGIO PINO</v>
          </cell>
          <cell r="R4" t="str">
            <v>Firma Supervisor</v>
          </cell>
          <cell r="T4" t="str">
            <v>PRESIDENCIA</v>
          </cell>
          <cell r="V4" t="str">
            <v>1 INTERVENTOR</v>
          </cell>
          <cell r="X4" t="str">
            <v>Actualizado 1</v>
          </cell>
          <cell r="Z4" t="str">
            <v>VIGENCIA 2018</v>
          </cell>
          <cell r="AB4" t="str">
            <v>ADICION 1</v>
          </cell>
          <cell r="AD4" t="str">
            <v>PRORROGA 1</v>
          </cell>
          <cell r="AF4" t="str">
            <v>MODIFICACION 1</v>
          </cell>
        </row>
        <row r="5">
          <cell r="B5" t="str">
            <v>2 ARRENDAMIENTO y/o ADQUISICIÓN DE INMUEBLES</v>
          </cell>
          <cell r="C5" t="str">
            <v>CONVOCATORIA PUBLICA ABREVIADA</v>
          </cell>
          <cell r="D5" t="str">
            <v>2 DV 1</v>
          </cell>
          <cell r="E5" t="str">
            <v>2 PERSONA JURÍDICA</v>
          </cell>
          <cell r="F5" t="str">
            <v>DIVISIÓN ADMINISTRATIVA</v>
          </cell>
          <cell r="G5" t="str">
            <v>SECRETARIA GENERAL</v>
          </cell>
          <cell r="I5" t="str">
            <v>2 CUMPLIMIENTO</v>
          </cell>
          <cell r="J5" t="str">
            <v>2 RUT - REGISTRO ÚNICO TRIBUTARIO</v>
          </cell>
          <cell r="L5" t="str">
            <v>2 FIDUCIA MERCANTIL EN GARANTÍA</v>
          </cell>
          <cell r="O5" t="str">
            <v>RUBY ESPERANZA ARIAS CASTRO</v>
          </cell>
          <cell r="R5" t="str">
            <v>Firma Ordenador</v>
          </cell>
          <cell r="T5" t="str">
            <v>DIVISIÓN ADMINISTRATIVA</v>
          </cell>
          <cell r="V5" t="str">
            <v>2 SUPERVISOR</v>
          </cell>
          <cell r="X5" t="str">
            <v>Actualizado 2</v>
          </cell>
          <cell r="Z5" t="str">
            <v>VIGENCIA 2019</v>
          </cell>
          <cell r="AB5" t="str">
            <v>ADICION 2</v>
          </cell>
          <cell r="AD5" t="str">
            <v>PRORROGA 2</v>
          </cell>
          <cell r="AF5" t="str">
            <v>MODIFICACION 2</v>
          </cell>
        </row>
        <row r="6">
          <cell r="B6" t="str">
            <v>3 CESIÓN DE CRÉDITOS</v>
          </cell>
          <cell r="C6" t="str">
            <v>CONVOCATORIA POR MERITOS</v>
          </cell>
          <cell r="D6" t="str">
            <v>3 DV 2</v>
          </cell>
          <cell r="E6" t="str">
            <v>3 P JURÍDICA - UNIÓN TEMPORAL o CONSORCIO</v>
          </cell>
          <cell r="F6" t="str">
            <v>DIVISIÓN COMERCIAL</v>
          </cell>
          <cell r="G6" t="str">
            <v>N/A</v>
          </cell>
          <cell r="I6" t="str">
            <v>3 ESTABILIDAD_CALIDAD DE LA OBRA</v>
          </cell>
          <cell r="J6" t="str">
            <v>3 CÉDULA DE CIUDADANÍA</v>
          </cell>
          <cell r="L6" t="str">
            <v>3 GARANTÍAS BANCARIAS A PRIMER REQUERIMIENTO</v>
          </cell>
          <cell r="O6" t="str">
            <v>JEFERSON VANEGAS RESTREPO</v>
          </cell>
          <cell r="R6" t="str">
            <v>Firma Supervisor</v>
          </cell>
          <cell r="T6" t="str">
            <v>DIVISIÓN COMERCIAL</v>
          </cell>
          <cell r="V6" t="str">
            <v>3 INTERVENTOR y SUPERVISOR</v>
          </cell>
          <cell r="X6" t="str">
            <v>Actualizado 3</v>
          </cell>
          <cell r="Z6" t="str">
            <v>VIGENCIA 2020</v>
          </cell>
          <cell r="AB6" t="str">
            <v>ADICION 3</v>
          </cell>
          <cell r="AD6" t="str">
            <v>PRORROGA 3</v>
          </cell>
          <cell r="AF6" t="str">
            <v>MODIFICACION 3</v>
          </cell>
        </row>
        <row r="7">
          <cell r="B7" t="str">
            <v>4 COMISION</v>
          </cell>
          <cell r="C7" t="str">
            <v>CONTRATACIÓN DIRECTA</v>
          </cell>
          <cell r="D7" t="str">
            <v>4 DV 3</v>
          </cell>
          <cell r="F7" t="str">
            <v xml:space="preserve">DIVISIÓN DE AFILIADOS Y ENTIDADES </v>
          </cell>
          <cell r="I7" t="str">
            <v>4 PAGO DE SALARIOS_PRESTACIONES SOCIALES LEGALES</v>
          </cell>
          <cell r="J7" t="str">
            <v>4 CÉDULA DE EXTRANJERÍA</v>
          </cell>
          <cell r="L7" t="str">
            <v>4 ENDOSO EN GARANTÍA DE TÍTULOS VALORES</v>
          </cell>
          <cell r="O7" t="str">
            <v>CLARA MILENA MARTINEZ RAIRAN</v>
          </cell>
          <cell r="R7" t="str">
            <v>Revisión Secretaria General</v>
          </cell>
          <cell r="T7" t="str">
            <v xml:space="preserve">DIVISIÓN DE AFILIADOS Y ENTIDADES </v>
          </cell>
          <cell r="X7" t="str">
            <v>Actualizado 4</v>
          </cell>
          <cell r="Z7" t="str">
            <v>VIGENCIA 2021</v>
          </cell>
          <cell r="AB7" t="str">
            <v>ADICION 4</v>
          </cell>
          <cell r="AD7" t="str">
            <v>PRORROGA 4</v>
          </cell>
          <cell r="AF7" t="str">
            <v>MODIFICACION 4</v>
          </cell>
        </row>
        <row r="8">
          <cell r="B8" t="str">
            <v>5 COMODATO</v>
          </cell>
          <cell r="D8" t="str">
            <v>5 DV 4</v>
          </cell>
          <cell r="F8" t="str">
            <v>DIVISIÓN DE CARTERA</v>
          </cell>
          <cell r="I8" t="str">
            <v>5 RESPONSABILIDAD EXTRACONTRACTUAL</v>
          </cell>
          <cell r="J8" t="str">
            <v>5 NO SE DILIGENCIA INFORMACIÓN PARA ESTE FORMULARIO EN ESTE PERÍODO DE REPORTE</v>
          </cell>
          <cell r="L8" t="str">
            <v>5 DEPÓSITO DE DINERO EN GARANTÍA</v>
          </cell>
          <cell r="O8" t="str">
            <v>MARIA CRISTINA PRIETO ARIAS</v>
          </cell>
          <cell r="T8" t="str">
            <v>DIVISIÓN DE CARTERA</v>
          </cell>
          <cell r="X8" t="str">
            <v>Actualizado 5</v>
          </cell>
          <cell r="Z8" t="str">
            <v>VIGENCIA 2022</v>
          </cell>
          <cell r="AB8" t="str">
            <v>ADICION 5</v>
          </cell>
          <cell r="AD8" t="str">
            <v>PRORROGA 5</v>
          </cell>
          <cell r="AF8" t="str">
            <v>MODIFICACION 5</v>
          </cell>
        </row>
        <row r="9">
          <cell r="B9" t="str">
            <v>6 COMPRAVENTA MERCANTIL</v>
          </cell>
          <cell r="D9" t="str">
            <v>6 DV 5</v>
          </cell>
          <cell r="F9" t="str">
            <v>DIVISIÓN DE CESANTÍAS</v>
          </cell>
          <cell r="I9" t="str">
            <v>6 BUEN MANEJO_CORRECTA INVERSIÓN DEL ANTICIPO</v>
          </cell>
          <cell r="L9" t="str">
            <v>6 NO CONSTITUYÓ GARANTÍAS</v>
          </cell>
          <cell r="O9" t="str">
            <v>ELSY ESMERALDAMARTINEZ</v>
          </cell>
          <cell r="T9" t="str">
            <v>DIVISIÓN DE CESANTÍAS</v>
          </cell>
          <cell r="X9" t="str">
            <v>Actualizado 6</v>
          </cell>
          <cell r="AB9" t="str">
            <v>ADICION 6</v>
          </cell>
          <cell r="AD9" t="str">
            <v>PRORROGA 6</v>
          </cell>
          <cell r="AF9" t="str">
            <v>MODIFICACION 6</v>
          </cell>
        </row>
        <row r="10">
          <cell r="B10" t="str">
            <v>7 COMPRAVENTA y/o SUMINISTRO</v>
          </cell>
          <cell r="D10" t="str">
            <v>7 DV 6</v>
          </cell>
          <cell r="F10" t="str">
            <v>DIVISIÓN DE CONTABILIDAD</v>
          </cell>
          <cell r="I10" t="str">
            <v>7 CALIDAD_CORRECTO FUNCIONAMIENTO DE LOS BIENES SUMISTRADOS</v>
          </cell>
          <cell r="O10" t="str">
            <v>ANDRES FORERO FORERO</v>
          </cell>
          <cell r="T10" t="str">
            <v>DIVISIÓN DE CONTABILIDAD</v>
          </cell>
          <cell r="X10" t="str">
            <v>Actualizado 7</v>
          </cell>
          <cell r="AB10" t="str">
            <v>ADICION 7</v>
          </cell>
          <cell r="AD10" t="str">
            <v>PRORROGA 7</v>
          </cell>
          <cell r="AF10" t="str">
            <v>MODIFICACION 7</v>
          </cell>
        </row>
        <row r="11">
          <cell r="B11" t="str">
            <v>8 CONCESIÓN</v>
          </cell>
          <cell r="D11" t="str">
            <v>8 DV 7</v>
          </cell>
          <cell r="F11" t="str">
            <v>DIVISIÓN DE CRÉDITO</v>
          </cell>
          <cell r="I11" t="str">
            <v>8 CALIDAD DL SERVICIO</v>
          </cell>
          <cell r="T11" t="str">
            <v>DIVISIÓN DE CRÉDITO</v>
          </cell>
          <cell r="X11" t="str">
            <v>Actualizado 8</v>
          </cell>
          <cell r="AB11" t="str">
            <v>ADICION 8</v>
          </cell>
          <cell r="AD11" t="str">
            <v>PRORROGA 8</v>
          </cell>
          <cell r="AF11" t="str">
            <v>MODIFICACION 8</v>
          </cell>
        </row>
        <row r="12">
          <cell r="B12" t="str">
            <v>9 CONSULTORÍA</v>
          </cell>
          <cell r="D12" t="str">
            <v>9 DV 8</v>
          </cell>
          <cell r="F12" t="str">
            <v>DIVISIÓN DE DESARROLLO ORGANIZACIONAL</v>
          </cell>
          <cell r="I12" t="str">
            <v>9 CONTRATO D GARANTÍA BANCARIA</v>
          </cell>
          <cell r="T12" t="str">
            <v>DIVISIÓN DE DESARROLLO ORGANIZACIONAL</v>
          </cell>
          <cell r="X12" t="str">
            <v>Actualizado 9</v>
          </cell>
          <cell r="AB12" t="str">
            <v>ADICION 9</v>
          </cell>
          <cell r="AD12" t="str">
            <v>PRORROGA 9</v>
          </cell>
          <cell r="AF12" t="str">
            <v>MODIFICACION 9</v>
          </cell>
        </row>
        <row r="13">
          <cell r="B13" t="str">
            <v>10 CONTRATOS DE ACTIVIDAD CIENTÍFICA Y TECNOLÓGICA</v>
          </cell>
          <cell r="D13" t="str">
            <v>10 DV 9</v>
          </cell>
          <cell r="F13" t="str">
            <v>DIVISIÓN DE GESTIÓN HUMANA</v>
          </cell>
          <cell r="I13" t="str">
            <v>10 CARTA DE CRÉDITO STAND-BY</v>
          </cell>
          <cell r="T13" t="str">
            <v>DIVISIÓN DE GESTIÓN HUMANA</v>
          </cell>
          <cell r="X13" t="str">
            <v>Actualizado 10</v>
          </cell>
          <cell r="AB13" t="str">
            <v>ADICION 10</v>
          </cell>
          <cell r="AD13" t="str">
            <v>PRORROGA 10</v>
          </cell>
          <cell r="AF13" t="str">
            <v>MODIFICACION 10</v>
          </cell>
        </row>
        <row r="14">
          <cell r="B14" t="str">
            <v>11 CONTRATOS DE ESTABILIDAD JURÍDICA</v>
          </cell>
          <cell r="D14" t="str">
            <v>11 N/A</v>
          </cell>
          <cell r="F14" t="str">
            <v>DIVISIÓN DE MERCADEO</v>
          </cell>
          <cell r="I14" t="str">
            <v>11 CONTRATO D GARANTÍA BANCARIA + CARTA D CRÉDITO STAND-BY</v>
          </cell>
          <cell r="T14" t="str">
            <v>DIVISIÓN DE MERCADEO</v>
          </cell>
          <cell r="X14" t="str">
            <v>No Aplica</v>
          </cell>
          <cell r="AB14" t="str">
            <v>NO APLICA</v>
          </cell>
          <cell r="AD14" t="str">
            <v>NO APLICA</v>
          </cell>
          <cell r="AF14" t="str">
            <v>NO APLICA</v>
          </cell>
        </row>
        <row r="15">
          <cell r="B15" t="str">
            <v>12 DEPÓSITO</v>
          </cell>
          <cell r="F15" t="str">
            <v>DIVISIÓN DE PLANEACIÓN FINANCIERA</v>
          </cell>
          <cell r="I15" t="str">
            <v>12 SERIEDAD D LA OFERTA + CUMPLIMIENTO</v>
          </cell>
          <cell r="T15" t="str">
            <v>DIVISIÓN DE PLANEACIÓN FINANCIERA</v>
          </cell>
        </row>
        <row r="16">
          <cell r="B16" t="str">
            <v>13 FACTORING</v>
          </cell>
          <cell r="F16" t="str">
            <v>DIVISIÓN DE TESORERÍA</v>
          </cell>
          <cell r="I16" t="str">
            <v>13 SERIEDAD D LA OFERTA + ESTABILIDAD_CALIDAD D LA OBRA</v>
          </cell>
          <cell r="T16" t="str">
            <v>DIVISIÓN DE TESORERÍA</v>
          </cell>
        </row>
        <row r="17">
          <cell r="B17" t="str">
            <v>14 FIDUCIA y/o ENCARGO FIDUCIARIO</v>
          </cell>
          <cell r="F17" t="str">
            <v>DIVISIÓN INVESTIGACIÓN Y DESARROLLO DE PRODUCTOS</v>
          </cell>
          <cell r="I17" t="str">
            <v>14 SERIEDAD D LA OFERTA + PAGO D SALARIOS_PRESTACIONES SOCIALES LEGALES</v>
          </cell>
          <cell r="T17" t="str">
            <v>DIVISIÓN INVESTIGACIÓN Y DESARROLLO DE PRODUCTOS</v>
          </cell>
        </row>
        <row r="18">
          <cell r="B18" t="str">
            <v>15 FLETAMENTO</v>
          </cell>
          <cell r="F18" t="str">
            <v>DIVISIÓN PRESUPUESTO</v>
          </cell>
          <cell r="I18" t="str">
            <v>15 SERIEDAD D LA OFERTA + RESPONSABILIDAD EXTRACONTRACTUAL</v>
          </cell>
          <cell r="T18" t="str">
            <v>DIVISIÓN PRESUPUESTO</v>
          </cell>
        </row>
        <row r="19">
          <cell r="B19" t="str">
            <v>16 FRANQUICIA</v>
          </cell>
          <cell r="F19" t="str">
            <v>OFICINA COMERCIAL Y MERCADEO</v>
          </cell>
          <cell r="I19" t="str">
            <v>16 SERIEDAD D LA OFERTA + BUEN MANEJO_CORRECTA INVERSIÓN DEL ANTICIPO</v>
          </cell>
          <cell r="T19" t="str">
            <v>OFICINA COMERCIAL Y MERCADEO</v>
          </cell>
        </row>
        <row r="20">
          <cell r="B20" t="str">
            <v>17 INTERVENTORÍA</v>
          </cell>
          <cell r="F20" t="str">
            <v>OFICINA CONTROL INTERNO</v>
          </cell>
          <cell r="I20" t="str">
            <v>17 SERIEDAD DOFERTA + CALIDAD_CORRECTO FUNCIONAM D BIENES_SUMISTR</v>
          </cell>
          <cell r="T20" t="str">
            <v>OFICINA CONTROL INTERNO</v>
          </cell>
        </row>
        <row r="21">
          <cell r="B21" t="str">
            <v>18 LEASING</v>
          </cell>
          <cell r="F21" t="str">
            <v>OFICINA INFORMÁTICA</v>
          </cell>
          <cell r="I21" t="str">
            <v>18 SERIEDAD D LA OFERTA + CALIDAD DEL SERVICIO</v>
          </cell>
          <cell r="T21" t="str">
            <v>OFICINA INFORMÁTICA</v>
          </cell>
        </row>
        <row r="22">
          <cell r="B22" t="str">
            <v>19 MANTENIMIENTO y/o REPARACIÓN</v>
          </cell>
          <cell r="F22" t="str">
            <v>OFICINA JURÍDICA</v>
          </cell>
          <cell r="I22" t="str">
            <v>19 SERIEDAD D LA OFERTA + CUMPLIM + ESTABIL_CALIDAD D LA OBRA</v>
          </cell>
          <cell r="T22" t="str">
            <v>OFICINA JURÍDICA</v>
          </cell>
        </row>
        <row r="23">
          <cell r="B23" t="str">
            <v>20 MEDIACIÓN o MANDATO</v>
          </cell>
          <cell r="F23" t="str">
            <v>OFICINA PLANEACIÓN</v>
          </cell>
          <cell r="I23" t="str">
            <v>20 SERIEDAD D LA OFERTA + CUMPLIM + PAGO D SALARIOS_PRESTAC SOC LEGALES</v>
          </cell>
          <cell r="T23" t="str">
            <v>OFICINA PLANEACIÓN</v>
          </cell>
        </row>
        <row r="24">
          <cell r="B24" t="str">
            <v>21 OBRA PÚBLICA</v>
          </cell>
          <cell r="F24" t="str">
            <v>SECRETARIA GENERAL</v>
          </cell>
          <cell r="I24" t="str">
            <v>21 SERIEDAD D LA OFERTA + CUMPLIM + RESPONSAB EXTRACONTRACTUAL</v>
          </cell>
          <cell r="T24" t="str">
            <v>SECRETARIA GENERAL</v>
          </cell>
        </row>
        <row r="25">
          <cell r="B25" t="str">
            <v>22 PERMUTA</v>
          </cell>
          <cell r="F25" t="str">
            <v>VICEPRESIDENCIA DE CRÉDITO Y CESANTÍAS</v>
          </cell>
          <cell r="I25" t="str">
            <v>22 SERIEDAD D LA OFERTA + CUMPLIM + BUEN MANEJO_CORRECTA INVER  DL ANTICIPO</v>
          </cell>
          <cell r="T25" t="str">
            <v>VICEPRESIDENCIA DE CRÉDITO Y CESANTÍAS</v>
          </cell>
        </row>
        <row r="26">
          <cell r="B26" t="str">
            <v>23 PRESTACIÓN DE SERVICIOS</v>
          </cell>
          <cell r="F26" t="str">
            <v>VICEPRESIDENCIA DE RIESGO</v>
          </cell>
          <cell r="I26" t="str">
            <v xml:space="preserve">23 SERIEDAD D LA OFERTA + CUMPLIM + CALIDAD_CORRECTO FUNCIONAM D LOS BIENES SUMIN </v>
          </cell>
          <cell r="T26" t="str">
            <v>VICEPRESIDENCIA DE RIESGO</v>
          </cell>
        </row>
        <row r="27">
          <cell r="B27" t="str">
            <v>24 PRESTACIÓN DE SERVICIOS DE SALUD</v>
          </cell>
          <cell r="F27" t="str">
            <v>VICEPRESIDENCIA FINANCIERA</v>
          </cell>
          <cell r="I27" t="str">
            <v>24 SERIEDAD D LA OFERTA + CUMPLIM + CALIDAD DL SERVICIO</v>
          </cell>
          <cell r="T27" t="str">
            <v>VICEPRESIDENCIA FINANCIERA</v>
          </cell>
        </row>
        <row r="28">
          <cell r="B28" t="str">
            <v>25 PRÉSTAMO o MUTUO</v>
          </cell>
          <cell r="F28" t="str">
            <v>CENTRO DE ESTUDIOS</v>
          </cell>
          <cell r="I28" t="str">
            <v>25 SERIEDAD D OFERTA + CUMPLIM + ESTABIL_CALIDAD D OBRA+ PAGO SALAR_PRESTAC SOC LEG</v>
          </cell>
          <cell r="T28" t="str">
            <v>CENTRO DE ESTUDIOS</v>
          </cell>
        </row>
        <row r="29">
          <cell r="B29" t="str">
            <v>26 PUBLICIDAD</v>
          </cell>
          <cell r="F29" t="str">
            <v>GRUPO DE SEGUROS</v>
          </cell>
          <cell r="I29" t="str">
            <v>26 SERIEDAD D OFERTA + CUMPLIM + ESTABIL_CALIDAD D OBRA+ RESPONSAB EXTRACONTRACTUAL</v>
          </cell>
        </row>
        <row r="30">
          <cell r="B30" t="str">
            <v>27 RENTING</v>
          </cell>
          <cell r="F30" t="str">
            <v>GRUPO COMUNICACIONES</v>
          </cell>
          <cell r="I30" t="str">
            <v>30 SERIEDAD D LA OFERTA + CUMPLIM + ESTABIL_CALIDAD D OBRA+ CALIDAD DL SERVICIO</v>
          </cell>
        </row>
        <row r="31">
          <cell r="B31" t="str">
            <v>28 SEGUROS</v>
          </cell>
          <cell r="I31" t="str">
            <v>40 CUMPLIM+ ESTABIL_CALIDAD D LA OBRA</v>
          </cell>
        </row>
        <row r="32">
          <cell r="B32" t="str">
            <v>29 TRANSPORTE</v>
          </cell>
          <cell r="I32" t="str">
            <v>41 CUMPLIM+ PAGO D SALARIOS_PRESTAC SOC LEGALES</v>
          </cell>
        </row>
        <row r="33">
          <cell r="B33" t="str">
            <v>30 OTROS</v>
          </cell>
          <cell r="I33" t="str">
            <v>42 CUMPLIM+ RESPONSAB EXTRACONTRACTUAL</v>
          </cell>
        </row>
        <row r="34">
          <cell r="B34" t="str">
            <v>99999998 NO SE DILIGENCIA INFORMACIÓN PARA ESTE FORMULARIO EN ESTE PERÍODO DE REPORTE</v>
          </cell>
          <cell r="I34" t="str">
            <v>43 CUMPLIM+ BUEN MANEJO_CORRECTA INVER  DL ANTICIPO</v>
          </cell>
        </row>
        <row r="35">
          <cell r="I35" t="str">
            <v xml:space="preserve">44 CUMPLIM+ CALIDAD_CORRECTO FUNCIONAM D LOS BIENES SUMIN </v>
          </cell>
        </row>
        <row r="36">
          <cell r="I36" t="str">
            <v>45 CUMPLIM+ CALIDAD DL SERVICIO</v>
          </cell>
        </row>
        <row r="37">
          <cell r="I37" t="str">
            <v>46 CUMPLIM+ ESTABIL_CALIDAD D OBRA+ PAGO D SALARIOS_PRESTAC SOC LEGALES</v>
          </cell>
        </row>
        <row r="38">
          <cell r="I38" t="str">
            <v>47 CUMPLIM+ ESTABIL_CALIDAD D OBRA+ RESPONSAB EXTRACONTRACTUAL</v>
          </cell>
        </row>
        <row r="39">
          <cell r="I39" t="str">
            <v>48 CUMPLIM+ ESTABIL_CALIDAD D OBRA+ BUEN MANEJO_CORRECTA INVER  DL ANTICIPO</v>
          </cell>
        </row>
        <row r="40">
          <cell r="I40" t="str">
            <v xml:space="preserve">49 CUMPLIM+ ESTABIL_CALIDAD D OBRA+ CALIDAD_CORRECTO FUNCIONAM D LOS BIENES SUMIN </v>
          </cell>
        </row>
        <row r="41">
          <cell r="I41" t="str">
            <v xml:space="preserve">50 CUMPLIM+ ESTABIL_CALIDAD D OBRA+ CALIDAD_CORRECTO FUNCIONAM D LOS BIENES SUMIN </v>
          </cell>
        </row>
        <row r="42">
          <cell r="I42" t="str">
            <v>51 CUMPLIM+ ESTABIL_CALIDAD D OBRA+ CALIDAD DL SERVICIO</v>
          </cell>
        </row>
        <row r="43">
          <cell r="I43" t="str">
            <v>61 ESTABIL_CALIDAD D OBRA+ PAGO D SALARIOS_PRESTAC SOC LEGALES</v>
          </cell>
        </row>
        <row r="44">
          <cell r="I44" t="str">
            <v>62 ESTABIL_CALIDAD D OBRA+ RESPONSAB EXTRACONTRACTUAL</v>
          </cell>
        </row>
        <row r="45">
          <cell r="I45" t="str">
            <v>63 ESTABIL_CALIDAD D OBRA+ BUEN MANEJO_CORRECTA INVER  DL ANTICIPO</v>
          </cell>
        </row>
        <row r="46">
          <cell r="I46" t="str">
            <v xml:space="preserve">64 ESTABIL_CALIDAD D OBRA+ CALIDAD_CORRECTO FUNCIONAM D LOS BIENES SUMIN </v>
          </cell>
        </row>
        <row r="47">
          <cell r="I47" t="str">
            <v xml:space="preserve">65 ESTABIL_CALIDAD D OBRA+ CALIDAD_CORRECTO FUNCIONAM D LOS BIENES SUMIN </v>
          </cell>
        </row>
        <row r="48">
          <cell r="I48" t="str">
            <v>66 ESTABIL_CALIDAD D OBRA+ CALIDAD DL SERVICIO</v>
          </cell>
        </row>
        <row r="49">
          <cell r="I49" t="str">
            <v>70 ESTABIL_CALIDAD D OBRA+ PAGO D SALARIOS_PRESTAC SOC LEG + CALIDAD DL SERVICIO</v>
          </cell>
        </row>
        <row r="50">
          <cell r="I50" t="str">
            <v>76 PAGO D SALARIOS_PRESTAC SOC LEG + RESPONSAB EXTRACONTRACTUAL</v>
          </cell>
        </row>
        <row r="51">
          <cell r="I51" t="str">
            <v>77 PAGO D SALARIOS_PRESTAC SOC LEG + BUEN MANEJO_CORRECTA INVER  DL ANTICIPO</v>
          </cell>
        </row>
        <row r="52">
          <cell r="I52" t="str">
            <v xml:space="preserve">78 PAGO D SALARIOS_PRESTAC SOC LEG + CALIDAD_CORRECTO FUNCIONAM D LOS BIENES SUMIN </v>
          </cell>
        </row>
        <row r="53">
          <cell r="I53" t="str">
            <v>79 PAGO D SALARIOS_PRESTAC SOC LEG + CALIDAD DL SERVICIO</v>
          </cell>
        </row>
        <row r="54">
          <cell r="I54" t="str">
            <v>85 RESPONSAB EXTRACONTRACTUAL + BUEN MANEJO_CORRECTA INVER  DL ANTICIPO</v>
          </cell>
        </row>
        <row r="55">
          <cell r="I55" t="str">
            <v xml:space="preserve">86 RESPONSAB EXTRACONTRACTUAL + CALIDAD_CORRECTO FUNCIONAM D LOS BIENES SUMIN </v>
          </cell>
        </row>
        <row r="56">
          <cell r="I56" t="str">
            <v>87 RESPONSAB EXTRACONTRACTUAL + CALIDAD DL SERVICIO</v>
          </cell>
        </row>
        <row r="57">
          <cell r="I57" t="str">
            <v>91 CALIDAD_CORRECTO FUNCIONAM D LOS BIENES SUMIN  + CALIDAD DL SERVICIO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Base Contratación Nuevo"/>
      <sheetName val="Base Contratación"/>
      <sheetName val="Otrosíes"/>
      <sheetName val="INFORME LIQUIDACIONES"/>
      <sheetName val="Informe Por Liquidar-En Liqui"/>
      <sheetName val="Informe de Gestion"/>
      <sheetName val="Sub estado en liquidación"/>
      <sheetName val="DINAMICAS ESTADO PROCESOS"/>
      <sheetName val="ContratosXVencer"/>
      <sheetName val="Estadistica_ESTADO POR AÑO"/>
      <sheetName val="ESTADOS POR AÑO"/>
      <sheetName val="Estado Supervisor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Base Contratación Nuevo"/>
      <sheetName val="Base Contratación"/>
      <sheetName val="Otrosíes"/>
      <sheetName val="INFORME LIQUIDACIONES"/>
      <sheetName val="Informe Por Liquidar-En Liqui"/>
      <sheetName val="Informe de Gestion"/>
      <sheetName val="Sub estado en liquidación"/>
      <sheetName val="DINAMICAS ESTADO PROCESOS"/>
      <sheetName val="ContratosXVencer"/>
      <sheetName val="Estadistica_ESTADO POR AÑO"/>
      <sheetName val="ESTADOS POR AÑO"/>
      <sheetName val="Estado Supervisor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2CB0F8-9BA8-4357-AE72-7A9E5C774A89}">
  <sheetPr>
    <tabColor theme="8" tint="-0.499984740745262"/>
  </sheetPr>
  <dimension ref="A1:P15"/>
  <sheetViews>
    <sheetView showGridLines="0" tabSelected="1" topLeftCell="F2" zoomScaleNormal="100" zoomScaleSheetLayoutView="100" workbookViewId="0">
      <selection activeCell="O4" sqref="O4"/>
    </sheetView>
  </sheetViews>
  <sheetFormatPr baseColWidth="10" defaultRowHeight="15" x14ac:dyDescent="0.25"/>
  <cols>
    <col min="1" max="1" width="20" style="31" hidden="1" customWidth="1"/>
    <col min="2" max="2" width="4" style="31" hidden="1" customWidth="1"/>
    <col min="3" max="3" width="7.5703125" style="5" bestFit="1" customWidth="1"/>
    <col min="4" max="4" width="14.140625" style="32" customWidth="1"/>
    <col min="5" max="5" width="14" style="31" customWidth="1"/>
    <col min="6" max="6" width="13.7109375" style="31" customWidth="1"/>
    <col min="7" max="7" width="15.140625" style="31" customWidth="1"/>
    <col min="8" max="8" width="9" style="30" customWidth="1"/>
    <col min="9" max="9" width="8.5703125" style="33" customWidth="1"/>
    <col min="10" max="10" width="11.28515625" style="33" customWidth="1"/>
    <col min="11" max="11" width="21.140625" style="34" customWidth="1"/>
    <col min="12" max="12" width="37.28515625" style="35" customWidth="1"/>
    <col min="13" max="13" width="11.7109375" style="36" customWidth="1"/>
    <col min="14" max="14" width="9.85546875" style="37" customWidth="1"/>
    <col min="15" max="15" width="11.5703125" style="31" customWidth="1"/>
    <col min="16" max="16" width="15.5703125" style="38" customWidth="1"/>
    <col min="17" max="16384" width="11.42578125" style="31"/>
  </cols>
  <sheetData>
    <row r="1" spans="2:16" s="5" customFormat="1" ht="21.75" hidden="1" customHeight="1" x14ac:dyDescent="0.25">
      <c r="B1" s="1"/>
      <c r="C1" s="2"/>
      <c r="D1" s="3"/>
      <c r="E1" s="3"/>
      <c r="F1" s="3"/>
      <c r="G1" s="3"/>
      <c r="H1" s="3"/>
      <c r="I1" s="3"/>
      <c r="J1" s="3"/>
      <c r="K1" s="4"/>
      <c r="L1" s="4"/>
      <c r="M1" s="3"/>
      <c r="N1" s="3"/>
      <c r="O1" s="3"/>
      <c r="P1" s="3"/>
    </row>
    <row r="2" spans="2:16" s="13" customFormat="1" ht="60" customHeight="1" x14ac:dyDescent="0.2">
      <c r="B2" s="6" t="s">
        <v>0</v>
      </c>
      <c r="C2" s="7" t="s">
        <v>1</v>
      </c>
      <c r="D2" s="8" t="s">
        <v>2</v>
      </c>
      <c r="E2" s="8" t="s">
        <v>3</v>
      </c>
      <c r="F2" s="8" t="s">
        <v>4</v>
      </c>
      <c r="G2" s="8" t="s">
        <v>5</v>
      </c>
      <c r="H2" s="9" t="s">
        <v>6</v>
      </c>
      <c r="I2" s="9" t="s">
        <v>7</v>
      </c>
      <c r="J2" s="9" t="s">
        <v>8</v>
      </c>
      <c r="K2" s="10" t="s">
        <v>9</v>
      </c>
      <c r="L2" s="10" t="s">
        <v>10</v>
      </c>
      <c r="M2" s="8" t="s">
        <v>11</v>
      </c>
      <c r="N2" s="11" t="s">
        <v>12</v>
      </c>
      <c r="O2" s="11" t="s">
        <v>13</v>
      </c>
      <c r="P2" s="12" t="s">
        <v>14</v>
      </c>
    </row>
    <row r="3" spans="2:16" s="20" customFormat="1" ht="72" x14ac:dyDescent="0.2">
      <c r="B3" s="14" t="e">
        <f>IF(AND(#REF!="contrato terminado",#REF!="en ejecucion"),"no","si")</f>
        <v>#REF!</v>
      </c>
      <c r="C3" s="15">
        <v>1</v>
      </c>
      <c r="D3" s="16" t="s">
        <v>18</v>
      </c>
      <c r="E3" s="16" t="s">
        <v>18</v>
      </c>
      <c r="F3" s="21" t="s">
        <v>31</v>
      </c>
      <c r="G3" s="27" t="s">
        <v>49</v>
      </c>
      <c r="H3" s="25">
        <v>56</v>
      </c>
      <c r="I3" s="17">
        <v>2021</v>
      </c>
      <c r="J3" s="17" t="s">
        <v>30</v>
      </c>
      <c r="K3" s="26" t="s">
        <v>50</v>
      </c>
      <c r="L3" s="18" t="s">
        <v>51</v>
      </c>
      <c r="M3" s="19" t="str">
        <f t="shared" ref="M3:M15" si="0">IF(N3=0," - - - ",UPPER(TEXT(N3,"mmmm")))</f>
        <v>JUNIO</v>
      </c>
      <c r="N3" s="23">
        <v>44371</v>
      </c>
      <c r="O3" s="22" t="s">
        <v>25</v>
      </c>
      <c r="P3" s="24">
        <v>40472783</v>
      </c>
    </row>
    <row r="4" spans="2:16" s="20" customFormat="1" ht="36" x14ac:dyDescent="0.2">
      <c r="B4" s="14" t="e">
        <f>IF(AND(#REF!="contrato terminado",#REF!="en ejecucion"),"no","si")</f>
        <v>#REF!</v>
      </c>
      <c r="C4" s="15">
        <v>2</v>
      </c>
      <c r="D4" s="16" t="s">
        <v>18</v>
      </c>
      <c r="E4" s="16" t="s">
        <v>18</v>
      </c>
      <c r="F4" s="21" t="s">
        <v>40</v>
      </c>
      <c r="G4" s="27" t="s">
        <v>58</v>
      </c>
      <c r="H4" s="25">
        <v>59</v>
      </c>
      <c r="I4" s="17">
        <v>2021</v>
      </c>
      <c r="J4" s="17" t="s">
        <v>30</v>
      </c>
      <c r="K4" s="26" t="s">
        <v>59</v>
      </c>
      <c r="L4" s="18" t="s">
        <v>60</v>
      </c>
      <c r="M4" s="19" t="str">
        <f t="shared" si="0"/>
        <v>JUNIO</v>
      </c>
      <c r="N4" s="23">
        <v>44362</v>
      </c>
      <c r="O4" s="22" t="s">
        <v>78</v>
      </c>
      <c r="P4" s="24">
        <v>22495000</v>
      </c>
    </row>
    <row r="5" spans="2:16" s="20" customFormat="1" ht="36" x14ac:dyDescent="0.2">
      <c r="B5" s="14" t="e">
        <f>IF(AND(#REF!="contrato terminado",#REF!="en ejecucion"),"no","si")</f>
        <v>#REF!</v>
      </c>
      <c r="C5" s="15">
        <v>4</v>
      </c>
      <c r="D5" s="16" t="s">
        <v>18</v>
      </c>
      <c r="E5" s="16" t="s">
        <v>18</v>
      </c>
      <c r="F5" s="21" t="s">
        <v>31</v>
      </c>
      <c r="G5" s="28" t="s">
        <v>70</v>
      </c>
      <c r="H5" s="25">
        <v>63</v>
      </c>
      <c r="I5" s="17">
        <v>2021</v>
      </c>
      <c r="J5" s="17" t="s">
        <v>30</v>
      </c>
      <c r="K5" s="29" t="s">
        <v>71</v>
      </c>
      <c r="L5" s="18" t="s">
        <v>72</v>
      </c>
      <c r="M5" s="19" t="str">
        <f t="shared" si="0"/>
        <v>JUNIO</v>
      </c>
      <c r="N5" s="23">
        <v>44372</v>
      </c>
      <c r="O5" s="22" t="s">
        <v>19</v>
      </c>
      <c r="P5" s="24">
        <v>236629932</v>
      </c>
    </row>
    <row r="6" spans="2:16" s="20" customFormat="1" ht="36" x14ac:dyDescent="0.2">
      <c r="B6" s="14" t="e">
        <f>IF(AND(#REF!="contrato terminado",#REF!="en ejecucion"),"no","si")</f>
        <v>#REF!</v>
      </c>
      <c r="C6" s="15">
        <v>5</v>
      </c>
      <c r="D6" s="16" t="s">
        <v>18</v>
      </c>
      <c r="E6" s="16" t="s">
        <v>18</v>
      </c>
      <c r="F6" s="21" t="s">
        <v>31</v>
      </c>
      <c r="G6" s="27" t="s">
        <v>73</v>
      </c>
      <c r="H6" s="25">
        <v>64</v>
      </c>
      <c r="I6" s="17">
        <v>2021</v>
      </c>
      <c r="J6" s="17" t="s">
        <v>22</v>
      </c>
      <c r="K6" s="39" t="s">
        <v>32</v>
      </c>
      <c r="L6" s="18" t="s">
        <v>74</v>
      </c>
      <c r="M6" s="19" t="str">
        <f t="shared" si="0"/>
        <v>JUNIO</v>
      </c>
      <c r="N6" s="23">
        <v>44376</v>
      </c>
      <c r="O6" s="22" t="s">
        <v>19</v>
      </c>
      <c r="P6" s="24">
        <v>50464452</v>
      </c>
    </row>
    <row r="7" spans="2:16" s="20" customFormat="1" ht="33.75" x14ac:dyDescent="0.2">
      <c r="B7" s="14" t="e">
        <f>IF(AND(#REF!="contrato terminado",#REF!="en ejecucion"),"no","si")</f>
        <v>#REF!</v>
      </c>
      <c r="C7" s="15">
        <v>6</v>
      </c>
      <c r="D7" s="16" t="s">
        <v>29</v>
      </c>
      <c r="E7" s="16" t="s">
        <v>29</v>
      </c>
      <c r="F7" s="21" t="s">
        <v>31</v>
      </c>
      <c r="G7" s="21" t="s">
        <v>42</v>
      </c>
      <c r="H7" s="25">
        <v>52</v>
      </c>
      <c r="I7" s="17">
        <v>2021</v>
      </c>
      <c r="J7" s="17" t="s">
        <v>30</v>
      </c>
      <c r="K7" s="26" t="s">
        <v>37</v>
      </c>
      <c r="L7" s="18" t="s">
        <v>36</v>
      </c>
      <c r="M7" s="19" t="str">
        <f t="shared" si="0"/>
        <v>JUNIO</v>
      </c>
      <c r="N7" s="23">
        <v>44364</v>
      </c>
      <c r="O7" s="22" t="s">
        <v>19</v>
      </c>
      <c r="P7" s="24">
        <v>4505754</v>
      </c>
    </row>
    <row r="8" spans="2:16" s="20" customFormat="1" ht="45" x14ac:dyDescent="0.2">
      <c r="B8" s="14" t="e">
        <f>IF(AND(#REF!="contrato terminado",#REF!="en ejecucion"),"no","si")</f>
        <v>#REF!</v>
      </c>
      <c r="C8" s="15">
        <v>7</v>
      </c>
      <c r="D8" s="16" t="s">
        <v>29</v>
      </c>
      <c r="E8" s="16" t="s">
        <v>29</v>
      </c>
      <c r="F8" s="21" t="s">
        <v>31</v>
      </c>
      <c r="G8" s="21" t="s">
        <v>43</v>
      </c>
      <c r="H8" s="25">
        <v>53</v>
      </c>
      <c r="I8" s="17">
        <v>2021</v>
      </c>
      <c r="J8" s="17" t="s">
        <v>30</v>
      </c>
      <c r="K8" s="26" t="s">
        <v>35</v>
      </c>
      <c r="L8" s="18" t="s">
        <v>39</v>
      </c>
      <c r="M8" s="19" t="str">
        <f t="shared" si="0"/>
        <v>JUNIO</v>
      </c>
      <c r="N8" s="23">
        <v>44368</v>
      </c>
      <c r="O8" s="22" t="s">
        <v>19</v>
      </c>
      <c r="P8" s="24">
        <v>11700686</v>
      </c>
    </row>
    <row r="9" spans="2:16" s="20" customFormat="1" ht="36" x14ac:dyDescent="0.2">
      <c r="B9" s="14" t="e">
        <f>IF(AND(#REF!="contrato terminado",#REF!="en ejecucion"),"no","si")</f>
        <v>#REF!</v>
      </c>
      <c r="C9" s="15">
        <v>8</v>
      </c>
      <c r="D9" s="16" t="s">
        <v>21</v>
      </c>
      <c r="E9" s="16" t="s">
        <v>21</v>
      </c>
      <c r="F9" s="21" t="s">
        <v>31</v>
      </c>
      <c r="G9" s="27" t="s">
        <v>46</v>
      </c>
      <c r="H9" s="25">
        <v>55</v>
      </c>
      <c r="I9" s="17">
        <v>2021</v>
      </c>
      <c r="J9" s="17" t="s">
        <v>30</v>
      </c>
      <c r="K9" s="39" t="s">
        <v>47</v>
      </c>
      <c r="L9" s="18" t="s">
        <v>48</v>
      </c>
      <c r="M9" s="19" t="str">
        <f t="shared" si="0"/>
        <v>JUNIO</v>
      </c>
      <c r="N9" s="23">
        <v>44362</v>
      </c>
      <c r="O9" s="22" t="s">
        <v>19</v>
      </c>
      <c r="P9" s="24">
        <v>71249220</v>
      </c>
    </row>
    <row r="10" spans="2:16" s="20" customFormat="1" ht="36" x14ac:dyDescent="0.2">
      <c r="B10" s="14" t="e">
        <f>IF(AND(#REF!="contrato terminado",#REF!="en ejecucion"),"no","si")</f>
        <v>#REF!</v>
      </c>
      <c r="C10" s="15">
        <v>9</v>
      </c>
      <c r="D10" s="16" t="s">
        <v>26</v>
      </c>
      <c r="E10" s="16" t="s">
        <v>23</v>
      </c>
      <c r="F10" s="21" t="s">
        <v>41</v>
      </c>
      <c r="G10" s="27" t="s">
        <v>67</v>
      </c>
      <c r="H10" s="25">
        <v>61</v>
      </c>
      <c r="I10" s="17">
        <v>2021</v>
      </c>
      <c r="J10" s="17" t="s">
        <v>30</v>
      </c>
      <c r="K10" s="26" t="s">
        <v>68</v>
      </c>
      <c r="L10" s="18" t="s">
        <v>69</v>
      </c>
      <c r="M10" s="19" t="str">
        <f t="shared" si="0"/>
        <v>JUNIO</v>
      </c>
      <c r="N10" s="23">
        <v>44375</v>
      </c>
      <c r="O10" s="22" t="s">
        <v>16</v>
      </c>
      <c r="P10" s="24">
        <v>600949479.34000003</v>
      </c>
    </row>
    <row r="11" spans="2:16" s="20" customFormat="1" ht="27" x14ac:dyDescent="0.2">
      <c r="B11" s="14" t="e">
        <f>IF(AND(#REF!="contrato terminado",#REF!="en ejecucion"),"no","si")</f>
        <v>#REF!</v>
      </c>
      <c r="C11" s="15">
        <v>10</v>
      </c>
      <c r="D11" s="16" t="s">
        <v>27</v>
      </c>
      <c r="E11" s="16" t="s">
        <v>27</v>
      </c>
      <c r="F11" s="21" t="s">
        <v>41</v>
      </c>
      <c r="G11" s="27" t="s">
        <v>52</v>
      </c>
      <c r="H11" s="25">
        <v>57</v>
      </c>
      <c r="I11" s="17">
        <v>2021</v>
      </c>
      <c r="J11" s="17" t="s">
        <v>30</v>
      </c>
      <c r="K11" s="26" t="s">
        <v>53</v>
      </c>
      <c r="L11" s="18" t="s">
        <v>54</v>
      </c>
      <c r="M11" s="19" t="str">
        <f t="shared" si="0"/>
        <v>JUNIO</v>
      </c>
      <c r="N11" s="23">
        <v>44369</v>
      </c>
      <c r="O11" s="22" t="s">
        <v>24</v>
      </c>
      <c r="P11" s="24">
        <v>266833267</v>
      </c>
    </row>
    <row r="12" spans="2:16" s="20" customFormat="1" ht="54" x14ac:dyDescent="0.2">
      <c r="B12" s="14" t="e">
        <f>IF(AND(#REF!="contrato terminado",#REF!="en ejecucion"),"no","si")</f>
        <v>#REF!</v>
      </c>
      <c r="C12" s="15">
        <v>11</v>
      </c>
      <c r="D12" s="16" t="s">
        <v>27</v>
      </c>
      <c r="E12" s="16" t="s">
        <v>27</v>
      </c>
      <c r="F12" s="21" t="s">
        <v>40</v>
      </c>
      <c r="G12" s="21" t="s">
        <v>75</v>
      </c>
      <c r="H12" s="25">
        <v>65</v>
      </c>
      <c r="I12" s="17">
        <v>2021</v>
      </c>
      <c r="J12" s="17" t="s">
        <v>15</v>
      </c>
      <c r="K12" s="26" t="s">
        <v>76</v>
      </c>
      <c r="L12" s="18" t="s">
        <v>77</v>
      </c>
      <c r="M12" s="19" t="str">
        <f t="shared" si="0"/>
        <v>JUNIO</v>
      </c>
      <c r="N12" s="23">
        <v>44375</v>
      </c>
      <c r="O12" s="22" t="s">
        <v>19</v>
      </c>
      <c r="P12" s="24">
        <v>1461629800</v>
      </c>
    </row>
    <row r="13" spans="2:16" s="20" customFormat="1" ht="27" x14ac:dyDescent="0.2">
      <c r="B13" s="14" t="e">
        <f>IF(AND(#REF!="contrato terminado",#REF!="en ejecucion"),"no","si")</f>
        <v>#REF!</v>
      </c>
      <c r="C13" s="15">
        <v>12</v>
      </c>
      <c r="D13" s="16" t="s">
        <v>17</v>
      </c>
      <c r="E13" s="16" t="s">
        <v>17</v>
      </c>
      <c r="F13" s="21" t="s">
        <v>31</v>
      </c>
      <c r="G13" s="21" t="s">
        <v>44</v>
      </c>
      <c r="H13" s="25">
        <v>54</v>
      </c>
      <c r="I13" s="17">
        <v>2021</v>
      </c>
      <c r="J13" s="17" t="s">
        <v>30</v>
      </c>
      <c r="K13" s="26" t="s">
        <v>38</v>
      </c>
      <c r="L13" s="18" t="s">
        <v>45</v>
      </c>
      <c r="M13" s="19" t="str">
        <f t="shared" si="0"/>
        <v>JUNIO</v>
      </c>
      <c r="N13" s="23">
        <v>44365</v>
      </c>
      <c r="O13" s="22" t="s">
        <v>33</v>
      </c>
      <c r="P13" s="24">
        <v>142800000</v>
      </c>
    </row>
    <row r="14" spans="2:16" s="20" customFormat="1" ht="90" x14ac:dyDescent="0.2">
      <c r="B14" s="14" t="e">
        <f>IF(AND(#REF!="contrato terminado",#REF!="en ejecucion"),"no","si")</f>
        <v>#REF!</v>
      </c>
      <c r="C14" s="15">
        <v>13</v>
      </c>
      <c r="D14" s="16" t="s">
        <v>20</v>
      </c>
      <c r="E14" s="16" t="s">
        <v>20</v>
      </c>
      <c r="F14" s="21" t="s">
        <v>61</v>
      </c>
      <c r="G14" s="27" t="s">
        <v>62</v>
      </c>
      <c r="H14" s="25">
        <v>60</v>
      </c>
      <c r="I14" s="17">
        <v>2021</v>
      </c>
      <c r="J14" s="17" t="s">
        <v>30</v>
      </c>
      <c r="K14" s="26" t="s">
        <v>63</v>
      </c>
      <c r="L14" s="18" t="s">
        <v>64</v>
      </c>
      <c r="M14" s="19" t="str">
        <f t="shared" si="0"/>
        <v>JUNIO</v>
      </c>
      <c r="N14" s="23">
        <v>44370</v>
      </c>
      <c r="O14" s="22" t="s">
        <v>65</v>
      </c>
      <c r="P14" s="24" t="s">
        <v>66</v>
      </c>
    </row>
    <row r="15" spans="2:16" s="20" customFormat="1" ht="117" x14ac:dyDescent="0.2">
      <c r="B15" s="14" t="e">
        <f>IF(AND(#REF!="contrato terminado",#REF!="en ejecucion"),"no","si")</f>
        <v>#REF!</v>
      </c>
      <c r="C15" s="15">
        <v>14</v>
      </c>
      <c r="D15" s="16" t="s">
        <v>28</v>
      </c>
      <c r="E15" s="16" t="s">
        <v>28</v>
      </c>
      <c r="F15" s="21" t="s">
        <v>34</v>
      </c>
      <c r="G15" s="27" t="s">
        <v>55</v>
      </c>
      <c r="H15" s="25">
        <v>58</v>
      </c>
      <c r="I15" s="17">
        <v>2021</v>
      </c>
      <c r="J15" s="17" t="s">
        <v>30</v>
      </c>
      <c r="K15" s="26" t="s">
        <v>56</v>
      </c>
      <c r="L15" s="18" t="s">
        <v>57</v>
      </c>
      <c r="M15" s="19" t="str">
        <f t="shared" si="0"/>
        <v>JUNIO</v>
      </c>
      <c r="N15" s="23">
        <v>44365</v>
      </c>
      <c r="O15" s="22" t="s">
        <v>19</v>
      </c>
      <c r="P15" s="24">
        <v>2253860000</v>
      </c>
    </row>
  </sheetData>
  <sheetProtection formatCells="0" formatColumns="0" formatRows="0" insertColumns="0" insertRows="0" insertHyperlinks="0" sort="0" autoFilter="0" pivotTables="0"/>
  <autoFilter ref="B2:P15" xr:uid="{00000000-0009-0000-0000-000002000000}">
    <sortState xmlns:xlrd2="http://schemas.microsoft.com/office/spreadsheetml/2017/richdata2" ref="B3:P15">
      <sortCondition ref="D2:D15"/>
    </sortState>
  </autoFilter>
  <dataConsolidate/>
  <conditionalFormatting sqref="B1:B1048576">
    <cfRule type="cellIs" dxfId="1" priority="3641" operator="equal">
      <formula>"si"</formula>
    </cfRule>
    <cfRule type="cellIs" dxfId="0" priority="3642" operator="equal">
      <formula>"no"</formula>
    </cfRule>
  </conditionalFormatting>
  <dataValidations count="4">
    <dataValidation type="custom" allowBlank="1" showInputMessage="1" showErrorMessage="1" error="DIGITAR TEXTO EN MAYÚSCULA" sqref="K13:L15 K3:L6 N3:N15" xr:uid="{CCDB15D3-15FA-46AB-B336-8006783AAFE6}">
      <formula1>EXACT(K3,UPPER(K3))</formula1>
    </dataValidation>
    <dataValidation type="whole" operator="equal" allowBlank="1" showInputMessage="1" showErrorMessage="1" sqref="P9 P13:P15 P3:P6" xr:uid="{FBA89515-776D-4790-9E35-14629594C0AB}">
      <formula1>P3</formula1>
    </dataValidation>
    <dataValidation type="list" allowBlank="1" showInputMessage="1" showErrorMessage="1" sqref="D3:E15" xr:uid="{6A06B572-BDC9-4B21-A7E5-A078A0295AF9}">
      <formula1>CC</formula1>
    </dataValidation>
    <dataValidation type="list" allowBlank="1" showInputMessage="1" showErrorMessage="1" sqref="J3:J1048576" xr:uid="{67B05D67-430C-4B95-98F3-3EFA447E5E60}">
      <formula1>NB</formula1>
    </dataValidation>
  </dataValidations>
  <printOptions horizontalCentered="1"/>
  <pageMargins left="0.19685039370078741" right="0.19685039370078741" top="0.78740157480314965" bottom="0.19685039370078741" header="0.31496062992125984" footer="0.31496062992125984"/>
  <pageSetup paperSize="120" scale="105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6B4461AD-8D2E-480C-AED0-5F24D1A132B3}">
          <x14:formula1>
            <xm:f>'C:\Users\jleon\AppData\Local\Microsoft\Windows\Temporary Internet Files\Content.Outlook\OHBWP6Z0\[Base de Datos Informes Contratación.. (1).xlsx]INFORMACION'!#REF!</xm:f>
          </x14:formula1>
          <xm:sqref>F11:F12</xm:sqref>
        </x14:dataValidation>
        <x14:dataValidation type="list" allowBlank="1" showInputMessage="1" showErrorMessage="1" xr:uid="{29B937D8-195F-4462-9309-DAF30FE026C0}">
          <x14:formula1>
            <xm:f>'D:\ONEDRIVE\OneDrive - Fondo Nacional del Ahorro\Bases de datos de seguimiento 2021\[Base de Datos Informes Contratación.. (1).xlsx]INFORMACION'!#REF!</xm:f>
          </x14:formula1>
          <xm:sqref>F6:F9 F13:F14</xm:sqref>
        </x14:dataValidation>
        <x14:dataValidation type="list" allowBlank="1" showInputMessage="1" showErrorMessage="1" xr:uid="{BBEB14E5-9588-441A-B9A6-93FF21FD4431}">
          <x14:formula1>
            <xm:f>'[Base de Datos Informes Contratación...xlsx]INFORMACION'!#REF!</xm:f>
          </x14:formula1>
          <xm:sqref>F10 F15:F1048576 F1:F5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682C3ACA1BB934BAA48FA5D34C08842" ma:contentTypeVersion="1" ma:contentTypeDescription="Crear nuevo documento." ma:contentTypeScope="" ma:versionID="bbe026d2337c84656ab928b9a5c2ddce">
  <xsd:schema xmlns:xsd="http://www.w3.org/2001/XMLSchema" xmlns:xs="http://www.w3.org/2001/XMLSchema" xmlns:p="http://schemas.microsoft.com/office/2006/metadata/properties" xmlns:ns2="76cc6189-d6b4-43f9-a37f-9fe64d7eacbd" targetNamespace="http://schemas.microsoft.com/office/2006/metadata/properties" ma:root="true" ma:fieldsID="0eb4aa6a6321e53b575755459d824555" ns2:_="">
    <xsd:import namespace="76cc6189-d6b4-43f9-a37f-9fe64d7eacbd"/>
    <xsd:element name="properties">
      <xsd:complexType>
        <xsd:sequence>
          <xsd:element name="documentManagement">
            <xsd:complexType>
              <xsd:all>
                <xsd:element ref="ns2:Format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cc6189-d6b4-43f9-a37f-9fe64d7eacbd" elementFormDefault="qualified">
    <xsd:import namespace="http://schemas.microsoft.com/office/2006/documentManagement/types"/>
    <xsd:import namespace="http://schemas.microsoft.com/office/infopath/2007/PartnerControls"/>
    <xsd:element name="Formato" ma:index="8" nillable="true" ma:displayName="Formato" ma:internalName="Formato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ormato xmlns="76cc6189-d6b4-43f9-a37f-9fe64d7eacbd">Excel</Formato>
  </documentManagement>
</p:properties>
</file>

<file path=customXml/itemProps1.xml><?xml version="1.0" encoding="utf-8"?>
<ds:datastoreItem xmlns:ds="http://schemas.openxmlformats.org/officeDocument/2006/customXml" ds:itemID="{AE9E2BB2-6D48-4A51-B16C-DA0505E4DFEC}"/>
</file>

<file path=customXml/itemProps2.xml><?xml version="1.0" encoding="utf-8"?>
<ds:datastoreItem xmlns:ds="http://schemas.openxmlformats.org/officeDocument/2006/customXml" ds:itemID="{AA5C95C7-7C81-4F9E-977E-1EC04DE188F8}"/>
</file>

<file path=customXml/itemProps3.xml><?xml version="1.0" encoding="utf-8"?>
<ds:datastoreItem xmlns:ds="http://schemas.openxmlformats.org/officeDocument/2006/customXml" ds:itemID="{0B2DE42F-8AFD-4A8B-860B-E58672A349B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Base Contratación</vt:lpstr>
      <vt:lpstr>'Base Contratación'!Área_de_impresión</vt:lpstr>
      <vt:lpstr>'Base Contratación'!Títulos_a_imprimir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Contratos junio 2021</dc:title>
  <dc:creator>John Fredy Leon Hernandez</dc:creator>
  <cp:lastModifiedBy>John Fredy Leon Hernandez</cp:lastModifiedBy>
  <dcterms:created xsi:type="dcterms:W3CDTF">2021-07-06T02:40:58Z</dcterms:created>
  <dcterms:modified xsi:type="dcterms:W3CDTF">2021-07-13T17:13:53Z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0x0101006682C3ACA1BB934BAA48FA5D34C08842</vt:lpwstr>
  </property>
</Properties>
</file>